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890" windowHeight="7695"/>
  </bookViews>
  <sheets>
    <sheet name="Лист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6" i="1" l="1"/>
  <c r="I186" i="1"/>
  <c r="H186" i="1"/>
  <c r="G186" i="1"/>
  <c r="J185" i="1"/>
  <c r="I185" i="1"/>
  <c r="H185" i="1"/>
  <c r="G185" i="1"/>
  <c r="F185" i="1"/>
  <c r="B185" i="1"/>
  <c r="A185" i="1"/>
  <c r="L184" i="1"/>
  <c r="J184" i="1"/>
  <c r="I184" i="1"/>
  <c r="H184" i="1"/>
  <c r="G184" i="1"/>
  <c r="F184" i="1"/>
  <c r="B175" i="1"/>
  <c r="A175" i="1"/>
  <c r="L174" i="1"/>
  <c r="L185" i="1" s="1"/>
  <c r="J174" i="1"/>
  <c r="I174" i="1"/>
  <c r="H174" i="1"/>
  <c r="G174" i="1"/>
  <c r="F174" i="1"/>
  <c r="J167" i="1"/>
  <c r="I167" i="1"/>
  <c r="H167" i="1"/>
  <c r="G167" i="1"/>
  <c r="F167" i="1"/>
  <c r="B167" i="1"/>
  <c r="A167" i="1"/>
  <c r="L166" i="1"/>
  <c r="J166" i="1"/>
  <c r="I166" i="1"/>
  <c r="H166" i="1"/>
  <c r="G166" i="1"/>
  <c r="F166" i="1"/>
  <c r="B157" i="1"/>
  <c r="A157" i="1"/>
  <c r="L156" i="1"/>
  <c r="L167" i="1" s="1"/>
  <c r="J156" i="1"/>
  <c r="I156" i="1"/>
  <c r="H156" i="1"/>
  <c r="G156" i="1"/>
  <c r="F156" i="1"/>
  <c r="J149" i="1"/>
  <c r="I149" i="1"/>
  <c r="H149" i="1"/>
  <c r="G149" i="1"/>
  <c r="F149" i="1"/>
  <c r="B149" i="1"/>
  <c r="A149" i="1"/>
  <c r="L148" i="1"/>
  <c r="J148" i="1"/>
  <c r="I148" i="1"/>
  <c r="H148" i="1"/>
  <c r="G148" i="1"/>
  <c r="F148" i="1"/>
  <c r="B139" i="1"/>
  <c r="A139" i="1"/>
  <c r="L138" i="1"/>
  <c r="L149" i="1" s="1"/>
  <c r="J138" i="1"/>
  <c r="I138" i="1"/>
  <c r="H138" i="1"/>
  <c r="G138" i="1"/>
  <c r="F138" i="1"/>
  <c r="J131" i="1"/>
  <c r="I131" i="1"/>
  <c r="H131" i="1"/>
  <c r="G131" i="1"/>
  <c r="F131" i="1"/>
  <c r="B131" i="1"/>
  <c r="A131" i="1"/>
  <c r="L130" i="1"/>
  <c r="J130" i="1"/>
  <c r="I130" i="1"/>
  <c r="H130" i="1"/>
  <c r="G130" i="1"/>
  <c r="F130" i="1"/>
  <c r="B121" i="1"/>
  <c r="A121" i="1"/>
  <c r="L120" i="1"/>
  <c r="L131" i="1" s="1"/>
  <c r="J120" i="1"/>
  <c r="I120" i="1"/>
  <c r="H120" i="1"/>
  <c r="G120" i="1"/>
  <c r="F120" i="1"/>
  <c r="J113" i="1"/>
  <c r="I113" i="1"/>
  <c r="H113" i="1"/>
  <c r="G113" i="1"/>
  <c r="F113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I102" i="1"/>
  <c r="H102" i="1"/>
  <c r="G102" i="1"/>
  <c r="F102" i="1"/>
  <c r="J95" i="1"/>
  <c r="I95" i="1"/>
  <c r="H95" i="1"/>
  <c r="G95" i="1"/>
  <c r="F95" i="1"/>
  <c r="B95" i="1"/>
  <c r="A95" i="1"/>
  <c r="L94" i="1"/>
  <c r="J94" i="1"/>
  <c r="I94" i="1"/>
  <c r="H94" i="1"/>
  <c r="G94" i="1"/>
  <c r="F94" i="1"/>
  <c r="B85" i="1"/>
  <c r="A85" i="1"/>
  <c r="L84" i="1"/>
  <c r="L95" i="1" s="1"/>
  <c r="J84" i="1"/>
  <c r="I84" i="1"/>
  <c r="H84" i="1"/>
  <c r="G84" i="1"/>
  <c r="F84" i="1"/>
  <c r="J77" i="1"/>
  <c r="I77" i="1"/>
  <c r="H77" i="1"/>
  <c r="G77" i="1"/>
  <c r="F77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G66" i="1"/>
  <c r="F66" i="1"/>
  <c r="J59" i="1"/>
  <c r="I59" i="1"/>
  <c r="H59" i="1"/>
  <c r="G59" i="1"/>
  <c r="F59" i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I48" i="1"/>
  <c r="H48" i="1"/>
  <c r="G48" i="1"/>
  <c r="F48" i="1"/>
  <c r="J41" i="1"/>
  <c r="I41" i="1"/>
  <c r="H41" i="1"/>
  <c r="G41" i="1"/>
  <c r="B41" i="1"/>
  <c r="A41" i="1"/>
  <c r="L40" i="1"/>
  <c r="J40" i="1"/>
  <c r="I40" i="1"/>
  <c r="H40" i="1"/>
  <c r="G40" i="1"/>
  <c r="F40" i="1"/>
  <c r="B31" i="1"/>
  <c r="A31" i="1"/>
  <c r="L30" i="1"/>
  <c r="L41" i="1" s="1"/>
  <c r="J30" i="1"/>
  <c r="I30" i="1"/>
  <c r="H30" i="1"/>
  <c r="G30" i="1"/>
  <c r="F30" i="1"/>
  <c r="F41" i="1" s="1"/>
  <c r="F186" i="1" s="1"/>
  <c r="J23" i="1"/>
  <c r="I23" i="1"/>
  <c r="H23" i="1"/>
  <c r="G23" i="1"/>
  <c r="F23" i="1"/>
  <c r="B23" i="1"/>
  <c r="A23" i="1"/>
  <c r="L22" i="1"/>
  <c r="J22" i="1"/>
  <c r="I22" i="1"/>
  <c r="H22" i="1"/>
  <c r="G22" i="1"/>
  <c r="F22" i="1"/>
  <c r="B13" i="1"/>
  <c r="A13" i="1"/>
  <c r="L12" i="1"/>
  <c r="L23" i="1" s="1"/>
  <c r="J12" i="1"/>
  <c r="I12" i="1"/>
  <c r="H12" i="1"/>
  <c r="G12" i="1"/>
  <c r="F12" i="1"/>
  <c r="L186" i="1" l="1"/>
</calcChain>
</file>

<file path=xl/sharedStrings.xml><?xml version="1.0" encoding="utf-8"?>
<sst xmlns="http://schemas.openxmlformats.org/spreadsheetml/2006/main" count="225" uniqueCount="67">
  <si>
    <t>Школа</t>
  </si>
  <si>
    <t>МКОУ СОШ №1 с.п. Плановское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</si>
  <si>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</si>
  <si>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</si>
  <si>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</si>
  <si>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</si>
  <si>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</si>
  <si>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Кудалиева Ф.Р.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</si>
  <si>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</si>
  <si>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</si>
  <si>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</si>
  <si>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</si>
  <si>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</si>
  <si>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</si>
  <si>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</si>
  <si>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</si>
  <si>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</si>
  <si>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</si>
  <si>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</si>
  <si>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</si>
  <si>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</si>
  <si>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</si>
  <si>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</si>
  <si>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</si>
  <si>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</si>
  <si>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</si>
  <si>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</si>
  <si>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</si>
  <si>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Бефстроганов из куриного филе с кашей пшенной</t>
  </si>
  <si>
    <t>290/302</t>
  </si>
  <si>
    <t>гор.напиток</t>
  </si>
  <si>
    <t>Чай с сахаром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</si>
  <si>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</si>
  <si>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</si>
  <si>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</si>
  <si>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</si>
  <si>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</si>
  <si>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</si>
  <si>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</si>
  <si>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</si>
  <si>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</si>
  <si>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</si>
  <si>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</si>
  <si>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</si>
  <si>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</si>
  <si>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Котлеты из говядины с кашей перловой и соусом</t>
  </si>
  <si>
    <t>416/968/60</t>
  </si>
  <si>
    <t>Какао с молоком</t>
  </si>
  <si>
    <t>Овощи</t>
  </si>
  <si>
    <t>Огурцы свежие</t>
  </si>
  <si>
    <t>Жаркое из говядины</t>
  </si>
  <si>
    <t>Тефтели из говядины с кашей гречневой и соусом</t>
  </si>
  <si>
    <t>418/968/186</t>
  </si>
  <si>
    <t>Закуска</t>
  </si>
  <si>
    <t>Котлеты из куриного филе с макаронами и сметанным соусом</t>
  </si>
  <si>
    <t>Плов из говядины</t>
  </si>
  <si>
    <t>Биточки из говядины с кашей перловой и соусом</t>
  </si>
  <si>
    <t>795/968/60</t>
  </si>
  <si>
    <t>Кисель</t>
  </si>
  <si>
    <t>Котлеты из куриного филе с кашей пшенной и соусом</t>
  </si>
  <si>
    <t>406/554/302</t>
  </si>
  <si>
    <t>Сладкое</t>
  </si>
  <si>
    <t>Мармелад</t>
  </si>
  <si>
    <t>Котлеты из куриного филе с картофельным пюре и сметанным соусом</t>
  </si>
  <si>
    <t>406/554/903</t>
  </si>
  <si>
    <t>Среднее значение за период:</t>
  </si>
  <si>
    <t>Рыба тушеная с макаронами и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</si>
</sst>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7" sqref="N7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0.28515625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7.5703125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6" t="s">
        <v>4</v>
      </c>
      <c r="I1" s="56"/>
      <c r="J1" s="56"/>
      <c r="K1" s="56"/>
    </row>
    <row r="2" spans="1:12" ht="18">
      <c r="A2" s="4" t="s">
        <v>5</v>
      </c>
      <c r="C2" s="1"/>
      <c r="G2" s="1" t="s">
        <v>6</v>
      </c>
      <c r="H2" s="56" t="s">
        <v>7</v>
      </c>
      <c r="I2" s="56"/>
      <c r="J2" s="56"/>
      <c r="K2" s="56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8">
        <v>25</v>
      </c>
      <c r="I3" s="8">
        <v>5</v>
      </c>
      <c r="J3" s="42">
        <v>2026</v>
      </c>
      <c r="K3" s="43"/>
    </row>
    <row r="4" spans="1:12">
      <c r="C4" s="1"/>
      <c r="D4" s="5"/>
      <c r="H4" s="9" t="s">
        <v>11</v>
      </c>
      <c r="I4" s="9" t="s">
        <v>12</v>
      </c>
      <c r="J4" s="9" t="s">
        <v>13</v>
      </c>
    </row>
    <row r="5" spans="1:12" ht="33.75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4" t="s">
        <v>24</v>
      </c>
      <c r="L5" s="12" t="s">
        <v>25</v>
      </c>
    </row>
    <row r="6" spans="1:12" ht="25.5">
      <c r="A6" s="13">
        <v>1</v>
      </c>
      <c r="B6" s="14">
        <v>1</v>
      </c>
      <c r="C6" s="15" t="s">
        <v>26</v>
      </c>
      <c r="D6" s="16" t="s">
        <v>27</v>
      </c>
      <c r="E6" s="17" t="s">
        <v>28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 t="s">
        <v>29</v>
      </c>
      <c r="L6" s="18">
        <v>50.61</v>
      </c>
    </row>
    <row r="7" spans="1:12" ht="15">
      <c r="A7" s="19"/>
      <c r="B7" s="20"/>
      <c r="C7" s="21"/>
      <c r="D7" s="22" t="s">
        <v>30</v>
      </c>
      <c r="E7" s="23" t="s">
        <v>31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1.66</v>
      </c>
    </row>
    <row r="8" spans="1:12" ht="15">
      <c r="A8" s="19"/>
      <c r="B8" s="20"/>
      <c r="C8" s="21"/>
      <c r="D8" s="22" t="s">
        <v>32</v>
      </c>
      <c r="E8" s="23" t="s">
        <v>33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2.95</v>
      </c>
    </row>
    <row r="9" spans="1:12" ht="15">
      <c r="A9" s="19"/>
      <c r="B9" s="20"/>
      <c r="C9" s="21"/>
      <c r="D9" s="22" t="s">
        <v>34</v>
      </c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5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5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35</v>
      </c>
      <c r="E12" s="30"/>
      <c r="F12" s="31">
        <f>SUM(F6:F11)</f>
        <v>510</v>
      </c>
      <c r="G12" s="31">
        <f>SUM(G6:G11)</f>
        <v>26.12</v>
      </c>
      <c r="H12" s="31">
        <f>SUM(H6:H11)</f>
        <v>12.95</v>
      </c>
      <c r="I12" s="31">
        <f>SUM(I6:I11)</f>
        <v>76.260000000000005</v>
      </c>
      <c r="J12" s="31">
        <f>SUM(J6:J11)</f>
        <v>534.29999999999995</v>
      </c>
      <c r="K12" s="47"/>
      <c r="L12" s="31">
        <f>SUM(L6:L11)</f>
        <v>55.22</v>
      </c>
    </row>
    <row r="13" spans="1:12" ht="15">
      <c r="A13" s="32">
        <f>A6</f>
        <v>1</v>
      </c>
      <c r="B13" s="33">
        <f>B6</f>
        <v>1</v>
      </c>
      <c r="C13" s="34" t="s">
        <v>36</v>
      </c>
      <c r="D13" s="22" t="s">
        <v>37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2" t="s">
        <v>38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2" t="s">
        <v>39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2" t="s">
        <v>40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2" t="s">
        <v>41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2" t="s">
        <v>42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2" t="s">
        <v>43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5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5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35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1" t="s">
        <v>44</v>
      </c>
      <c r="D23" s="52"/>
      <c r="E23" s="37"/>
      <c r="F23" s="38">
        <f>F12+F22</f>
        <v>510</v>
      </c>
      <c r="G23" s="38">
        <f t="shared" ref="G23:J23" si="2">G12+G22</f>
        <v>26.12</v>
      </c>
      <c r="H23" s="38">
        <f t="shared" si="2"/>
        <v>12.95</v>
      </c>
      <c r="I23" s="38">
        <f t="shared" si="2"/>
        <v>76.260000000000005</v>
      </c>
      <c r="J23" s="38">
        <f t="shared" si="2"/>
        <v>534.29999999999995</v>
      </c>
      <c r="K23" s="38"/>
      <c r="L23" s="38">
        <f t="shared" ref="L23" si="3">L12+L22</f>
        <v>55.22</v>
      </c>
    </row>
    <row r="24" spans="1:12" ht="25.5">
      <c r="A24" s="39">
        <v>1</v>
      </c>
      <c r="B24" s="20">
        <v>2</v>
      </c>
      <c r="C24" s="15" t="s">
        <v>26</v>
      </c>
      <c r="D24" s="16" t="s">
        <v>27</v>
      </c>
      <c r="E24" s="17" t="s">
        <v>45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 t="s">
        <v>46</v>
      </c>
      <c r="L24" s="18">
        <v>65.95</v>
      </c>
    </row>
    <row r="25" spans="1:12" ht="15">
      <c r="A25" s="39"/>
      <c r="B25" s="20"/>
      <c r="C25" s="21"/>
      <c r="D25" s="22" t="s">
        <v>30</v>
      </c>
      <c r="E25" s="23" t="s">
        <v>47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12.83</v>
      </c>
    </row>
    <row r="26" spans="1:12" ht="15">
      <c r="A26" s="39"/>
      <c r="B26" s="20"/>
      <c r="C26" s="21"/>
      <c r="D26" s="22" t="s">
        <v>32</v>
      </c>
      <c r="E26" s="23" t="s">
        <v>33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2.95</v>
      </c>
    </row>
    <row r="27" spans="1:12" ht="15">
      <c r="A27" s="39"/>
      <c r="B27" s="20"/>
      <c r="C27" s="21"/>
      <c r="D27" s="22" t="s">
        <v>48</v>
      </c>
      <c r="E27" s="23" t="s">
        <v>49</v>
      </c>
      <c r="F27" s="24">
        <v>10.8</v>
      </c>
      <c r="G27" s="24">
        <v>0.8</v>
      </c>
      <c r="H27" s="24">
        <v>0.3</v>
      </c>
      <c r="I27" s="24">
        <v>1.9</v>
      </c>
      <c r="J27" s="24">
        <v>14</v>
      </c>
      <c r="K27" s="46">
        <v>338</v>
      </c>
      <c r="L27" s="24">
        <v>9</v>
      </c>
    </row>
    <row r="28" spans="1:12" ht="15">
      <c r="A28" s="39"/>
      <c r="B28" s="20"/>
      <c r="C28" s="21"/>
      <c r="D28" s="25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5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35</v>
      </c>
      <c r="E30" s="30"/>
      <c r="F30" s="31">
        <f>SUM(F24:F29)</f>
        <v>560.79999999999995</v>
      </c>
      <c r="G30" s="31">
        <f>SUM(G24:G29)</f>
        <v>34.619999999999997</v>
      </c>
      <c r="H30" s="31">
        <f>SUM(H24:H29)</f>
        <v>27.2</v>
      </c>
      <c r="I30" s="31">
        <f>SUM(I24:I29)</f>
        <v>94.55</v>
      </c>
      <c r="J30" s="31">
        <f>SUM(J24:J29)</f>
        <v>782.45</v>
      </c>
      <c r="K30" s="47"/>
      <c r="L30" s="31">
        <f>SUM(L24:L29)</f>
        <v>90.73</v>
      </c>
    </row>
    <row r="31" spans="1:12" ht="15">
      <c r="A31" s="33">
        <f>A24</f>
        <v>1</v>
      </c>
      <c r="B31" s="33">
        <f>B24</f>
        <v>2</v>
      </c>
      <c r="C31" s="34" t="s">
        <v>36</v>
      </c>
      <c r="D31" s="22" t="s">
        <v>37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2" t="s">
        <v>38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2" t="s">
        <v>39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2" t="s">
        <v>40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2" t="s">
        <v>41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2" t="s">
        <v>42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2" t="s">
        <v>43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5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5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35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1" t="s">
        <v>44</v>
      </c>
      <c r="D41" s="52"/>
      <c r="E41" s="37"/>
      <c r="F41" s="38">
        <f>F30+F40</f>
        <v>560.79999999999995</v>
      </c>
      <c r="G41" s="38">
        <f t="shared" ref="G41" si="8">G30+G40</f>
        <v>34.619999999999997</v>
      </c>
      <c r="H41" s="38">
        <f t="shared" ref="H41" si="9">H30+H40</f>
        <v>27.2</v>
      </c>
      <c r="I41" s="38">
        <f t="shared" ref="I41" si="10">I30+I40</f>
        <v>94.55</v>
      </c>
      <c r="J41" s="38">
        <f t="shared" ref="J41:L41" si="11">J30+J40</f>
        <v>782.45</v>
      </c>
      <c r="K41" s="38"/>
      <c r="L41" s="38">
        <f t="shared" si="11"/>
        <v>90.73</v>
      </c>
    </row>
    <row r="42" spans="1:12" ht="15">
      <c r="A42" s="13">
        <v>1</v>
      </c>
      <c r="B42" s="14">
        <v>3</v>
      </c>
      <c r="C42" s="15" t="s">
        <v>26</v>
      </c>
      <c r="D42" s="16" t="s">
        <v>27</v>
      </c>
      <c r="E42" s="17" t="s">
        <v>50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77.069999999999993</v>
      </c>
    </row>
    <row r="43" spans="1:12" ht="15">
      <c r="A43" s="19"/>
      <c r="B43" s="20"/>
      <c r="C43" s="21"/>
      <c r="D43" s="22" t="s">
        <v>30</v>
      </c>
      <c r="E43" s="23" t="s">
        <v>31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1.75</v>
      </c>
    </row>
    <row r="44" spans="1:12" ht="15">
      <c r="A44" s="19"/>
      <c r="B44" s="20"/>
      <c r="C44" s="21"/>
      <c r="D44" s="22" t="s">
        <v>32</v>
      </c>
      <c r="E44" s="23" t="s">
        <v>33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2.95</v>
      </c>
    </row>
    <row r="45" spans="1:12" ht="15">
      <c r="A45" s="19"/>
      <c r="B45" s="20"/>
      <c r="C45" s="21"/>
      <c r="D45" s="22" t="s">
        <v>48</v>
      </c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5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5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35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81.77</v>
      </c>
    </row>
    <row r="49" spans="1:12" ht="15">
      <c r="A49" s="32">
        <f>A42</f>
        <v>1</v>
      </c>
      <c r="B49" s="33">
        <f>B42</f>
        <v>3</v>
      </c>
      <c r="C49" s="34" t="s">
        <v>36</v>
      </c>
      <c r="D49" s="22" t="s">
        <v>37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2" t="s">
        <v>38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2" t="s">
        <v>39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2" t="s">
        <v>40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2" t="s">
        <v>41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2" t="s">
        <v>42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2" t="s">
        <v>43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5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5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35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1" t="s">
        <v>44</v>
      </c>
      <c r="D59" s="52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81.77</v>
      </c>
    </row>
    <row r="60" spans="1:12" ht="25.5">
      <c r="A60" s="13">
        <v>1</v>
      </c>
      <c r="B60" s="14">
        <v>4</v>
      </c>
      <c r="C60" s="15" t="s">
        <v>26</v>
      </c>
      <c r="D60" s="16" t="s">
        <v>27</v>
      </c>
      <c r="E60" s="17" t="s">
        <v>51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 t="s">
        <v>52</v>
      </c>
      <c r="L60" s="18">
        <v>68.37</v>
      </c>
    </row>
    <row r="61" spans="1:12" ht="15">
      <c r="A61" s="19"/>
      <c r="B61" s="20"/>
      <c r="C61" s="21"/>
      <c r="D61" s="22" t="s">
        <v>30</v>
      </c>
      <c r="E61" s="23" t="s">
        <v>31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1.75</v>
      </c>
    </row>
    <row r="62" spans="1:12" ht="15">
      <c r="A62" s="19"/>
      <c r="B62" s="20"/>
      <c r="C62" s="21"/>
      <c r="D62" s="22" t="s">
        <v>32</v>
      </c>
      <c r="E62" s="23" t="s">
        <v>33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2.95</v>
      </c>
    </row>
    <row r="63" spans="1:12" ht="15">
      <c r="A63" s="19"/>
      <c r="B63" s="20"/>
      <c r="C63" s="21"/>
      <c r="D63" s="22" t="s">
        <v>53</v>
      </c>
      <c r="E63" s="23" t="s">
        <v>49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9</v>
      </c>
    </row>
    <row r="64" spans="1:12" ht="15">
      <c r="A64" s="19"/>
      <c r="B64" s="20"/>
      <c r="C64" s="21"/>
      <c r="D64" s="25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5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35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82.070000000000007</v>
      </c>
    </row>
    <row r="67" spans="1:12" ht="15">
      <c r="A67" s="32">
        <f>A60</f>
        <v>1</v>
      </c>
      <c r="B67" s="33">
        <f>B60</f>
        <v>4</v>
      </c>
      <c r="C67" s="34" t="s">
        <v>36</v>
      </c>
      <c r="D67" s="22" t="s">
        <v>37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2" t="s">
        <v>38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2" t="s">
        <v>39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2" t="s">
        <v>40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2" t="s">
        <v>41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2" t="s">
        <v>42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2" t="s">
        <v>43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5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5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35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1" t="s">
        <v>44</v>
      </c>
      <c r="D77" s="52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38">
        <f t="shared" si="27"/>
        <v>82.070000000000007</v>
      </c>
    </row>
    <row r="78" spans="1:12" ht="25.5">
      <c r="A78" s="13">
        <v>1</v>
      </c>
      <c r="B78" s="14">
        <v>5</v>
      </c>
      <c r="C78" s="15" t="s">
        <v>26</v>
      </c>
      <c r="D78" s="16" t="s">
        <v>27</v>
      </c>
      <c r="E78" s="17" t="s">
        <v>54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56.02</v>
      </c>
    </row>
    <row r="79" spans="1:12" ht="15">
      <c r="A79" s="19"/>
      <c r="B79" s="20"/>
      <c r="C79" s="21"/>
      <c r="D79" s="22" t="s">
        <v>30</v>
      </c>
      <c r="E79" s="23" t="s">
        <v>31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1.75</v>
      </c>
    </row>
    <row r="80" spans="1:12" ht="15">
      <c r="A80" s="19"/>
      <c r="B80" s="20"/>
      <c r="C80" s="21"/>
      <c r="D80" s="22" t="s">
        <v>32</v>
      </c>
      <c r="E80" s="23" t="s">
        <v>33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2.95</v>
      </c>
    </row>
    <row r="81" spans="1:12" ht="15">
      <c r="A81" s="19"/>
      <c r="B81" s="20"/>
      <c r="C81" s="21"/>
      <c r="D81" s="22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5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5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35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60.720000000000006</v>
      </c>
    </row>
    <row r="85" spans="1:12" ht="15">
      <c r="A85" s="32">
        <f>A78</f>
        <v>1</v>
      </c>
      <c r="B85" s="33">
        <f>B78</f>
        <v>5</v>
      </c>
      <c r="C85" s="34" t="s">
        <v>36</v>
      </c>
      <c r="D85" s="22" t="s">
        <v>37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2" t="s">
        <v>38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2" t="s">
        <v>39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2" t="s">
        <v>40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2" t="s">
        <v>41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2" t="s">
        <v>42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2" t="s">
        <v>43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5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5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35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1" t="s">
        <v>44</v>
      </c>
      <c r="D95" s="52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60.720000000000006</v>
      </c>
    </row>
    <row r="96" spans="1:12" ht="15">
      <c r="A96" s="13">
        <v>2</v>
      </c>
      <c r="B96" s="14">
        <v>1</v>
      </c>
      <c r="C96" s="15" t="s">
        <v>26</v>
      </c>
      <c r="D96" s="16" t="s">
        <v>27</v>
      </c>
      <c r="E96" s="17" t="s">
        <v>55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77.12</v>
      </c>
    </row>
    <row r="97" spans="1:12" ht="15">
      <c r="A97" s="19"/>
      <c r="B97" s="20"/>
      <c r="C97" s="21"/>
      <c r="D97" s="22" t="s">
        <v>30</v>
      </c>
      <c r="E97" s="23" t="s">
        <v>31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1.75</v>
      </c>
    </row>
    <row r="98" spans="1:12" ht="15">
      <c r="A98" s="19"/>
      <c r="B98" s="20"/>
      <c r="C98" s="21"/>
      <c r="D98" s="22" t="s">
        <v>32</v>
      </c>
      <c r="E98" s="23" t="s">
        <v>33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2.95</v>
      </c>
    </row>
    <row r="99" spans="1:12" ht="15">
      <c r="A99" s="19"/>
      <c r="B99" s="20"/>
      <c r="C99" s="21"/>
      <c r="D99" s="22" t="s">
        <v>34</v>
      </c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5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5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35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81.820000000000007</v>
      </c>
    </row>
    <row r="103" spans="1:12" ht="15">
      <c r="A103" s="32">
        <f>A96</f>
        <v>2</v>
      </c>
      <c r="B103" s="33">
        <f>B96</f>
        <v>1</v>
      </c>
      <c r="C103" s="34" t="s">
        <v>36</v>
      </c>
      <c r="D103" s="22" t="s">
        <v>37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2" t="s">
        <v>38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2" t="s">
        <v>39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2" t="s">
        <v>40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2" t="s">
        <v>41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2" t="s">
        <v>42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2" t="s">
        <v>43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5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5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35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1" t="s">
        <v>44</v>
      </c>
      <c r="D113" s="52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81.820000000000007</v>
      </c>
    </row>
    <row r="114" spans="1:12" ht="25.5">
      <c r="A114" s="39">
        <v>2</v>
      </c>
      <c r="B114" s="20">
        <v>2</v>
      </c>
      <c r="C114" s="15" t="s">
        <v>26</v>
      </c>
      <c r="D114" s="16" t="s">
        <v>27</v>
      </c>
      <c r="E114" s="17" t="s">
        <v>56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 t="s">
        <v>57</v>
      </c>
      <c r="L114" s="18">
        <v>64.53</v>
      </c>
    </row>
    <row r="115" spans="1:12" ht="15">
      <c r="A115" s="39"/>
      <c r="B115" s="20"/>
      <c r="C115" s="21"/>
      <c r="D115" s="22" t="s">
        <v>30</v>
      </c>
      <c r="E115" s="23" t="s">
        <v>58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5">
      <c r="A116" s="39"/>
      <c r="B116" s="20"/>
      <c r="C116" s="21"/>
      <c r="D116" s="22" t="s">
        <v>32</v>
      </c>
      <c r="E116" s="23" t="s">
        <v>33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2.95</v>
      </c>
    </row>
    <row r="117" spans="1:12" ht="15">
      <c r="A117" s="39"/>
      <c r="B117" s="20"/>
      <c r="C117" s="21"/>
      <c r="D117" s="22" t="s">
        <v>34</v>
      </c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5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5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35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74.460000000000008</v>
      </c>
    </row>
    <row r="121" spans="1:12" ht="15">
      <c r="A121" s="33">
        <f>A114</f>
        <v>2</v>
      </c>
      <c r="B121" s="33">
        <f>B114</f>
        <v>2</v>
      </c>
      <c r="C121" s="34" t="s">
        <v>36</v>
      </c>
      <c r="D121" s="22" t="s">
        <v>37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2" t="s">
        <v>38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2" t="s">
        <v>39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2" t="s">
        <v>40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2" t="s">
        <v>41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2" t="s">
        <v>42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2" t="s">
        <v>43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5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5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35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1" t="s">
        <v>44</v>
      </c>
      <c r="D131" s="52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74.460000000000008</v>
      </c>
    </row>
    <row r="132" spans="1:12" ht="25.5">
      <c r="A132" s="13">
        <v>2</v>
      </c>
      <c r="B132" s="14">
        <v>3</v>
      </c>
      <c r="C132" s="15" t="s">
        <v>26</v>
      </c>
      <c r="D132" s="16" t="s">
        <v>27</v>
      </c>
      <c r="E132" s="17" t="s">
        <v>59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 t="s">
        <v>60</v>
      </c>
      <c r="L132" s="18">
        <v>58.58</v>
      </c>
    </row>
    <row r="133" spans="1:12" ht="15">
      <c r="A133" s="19"/>
      <c r="B133" s="20"/>
      <c r="C133" s="21"/>
      <c r="D133" s="22" t="s">
        <v>30</v>
      </c>
      <c r="E133" s="23" t="s">
        <v>31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1.75</v>
      </c>
    </row>
    <row r="134" spans="1:12" ht="15.75" customHeight="1">
      <c r="A134" s="19"/>
      <c r="B134" s="20"/>
      <c r="C134" s="21"/>
      <c r="D134" s="22" t="s">
        <v>32</v>
      </c>
      <c r="E134" s="23" t="s">
        <v>33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2.95</v>
      </c>
    </row>
    <row r="135" spans="1:12" ht="15">
      <c r="A135" s="19"/>
      <c r="B135" s="20"/>
      <c r="C135" s="21"/>
      <c r="D135" s="22" t="s">
        <v>53</v>
      </c>
      <c r="E135" s="23" t="s">
        <v>49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9</v>
      </c>
    </row>
    <row r="136" spans="1:12" ht="15">
      <c r="A136" s="19"/>
      <c r="B136" s="20"/>
      <c r="C136" s="21"/>
      <c r="D136" s="25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5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35</v>
      </c>
      <c r="E138" s="30"/>
      <c r="F138" s="31">
        <f>SUM(F132:F137)</f>
        <v>640</v>
      </c>
      <c r="G138" s="31">
        <f>SUM(G132:G137)</f>
        <v>33.92</v>
      </c>
      <c r="H138" s="31">
        <f>SUM(H132:H137)</f>
        <v>18.84</v>
      </c>
      <c r="I138" s="31">
        <f>SUM(I132:I137)</f>
        <v>82.49</v>
      </c>
      <c r="J138" s="31">
        <f>SUM(J132:J137)</f>
        <v>642.1</v>
      </c>
      <c r="K138" s="47"/>
      <c r="L138" s="31">
        <f>SUM(L132:L137)</f>
        <v>72.28</v>
      </c>
    </row>
    <row r="139" spans="1:12" ht="15">
      <c r="A139" s="32">
        <f>A132</f>
        <v>2</v>
      </c>
      <c r="B139" s="33">
        <f>B132</f>
        <v>3</v>
      </c>
      <c r="C139" s="34" t="s">
        <v>36</v>
      </c>
      <c r="D139" s="22" t="s">
        <v>37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2" t="s">
        <v>38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2" t="s">
        <v>39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2" t="s">
        <v>40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2" t="s">
        <v>41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2" t="s">
        <v>42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2" t="s">
        <v>43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5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5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35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1" t="s">
        <v>44</v>
      </c>
      <c r="D149" s="52"/>
      <c r="E149" s="37"/>
      <c r="F149" s="38">
        <f>F138+F148</f>
        <v>640</v>
      </c>
      <c r="G149" s="38">
        <f t="shared" ref="G149" si="50">G138+G148</f>
        <v>33.92</v>
      </c>
      <c r="H149" s="38">
        <f t="shared" ref="H149" si="51">H138+H148</f>
        <v>18.84</v>
      </c>
      <c r="I149" s="38">
        <f t="shared" ref="I149" si="52">I138+I148</f>
        <v>82.49</v>
      </c>
      <c r="J149" s="38">
        <f t="shared" ref="J149:L149" si="53">J138+J148</f>
        <v>642.1</v>
      </c>
      <c r="K149" s="38"/>
      <c r="L149" s="38">
        <f t="shared" si="53"/>
        <v>72.28</v>
      </c>
    </row>
    <row r="150" spans="1:12" ht="15">
      <c r="A150" s="13">
        <v>2</v>
      </c>
      <c r="B150" s="14">
        <v>4</v>
      </c>
      <c r="C150" s="15" t="s">
        <v>26</v>
      </c>
      <c r="D150" s="16" t="s">
        <v>27</v>
      </c>
      <c r="E150" s="17" t="s">
        <v>66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45.82</v>
      </c>
    </row>
    <row r="151" spans="1:12" ht="15">
      <c r="A151" s="19"/>
      <c r="B151" s="20"/>
      <c r="C151" s="21"/>
      <c r="D151" s="22" t="s">
        <v>30</v>
      </c>
      <c r="E151" s="23" t="s">
        <v>31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1.75</v>
      </c>
    </row>
    <row r="152" spans="1:12" ht="15">
      <c r="A152" s="19"/>
      <c r="B152" s="20"/>
      <c r="C152" s="21"/>
      <c r="D152" s="22" t="s">
        <v>32</v>
      </c>
      <c r="E152" s="23" t="s">
        <v>33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2.95</v>
      </c>
    </row>
    <row r="153" spans="1:12" ht="15">
      <c r="A153" s="19"/>
      <c r="B153" s="20"/>
      <c r="C153" s="21"/>
      <c r="D153" s="22" t="s">
        <v>61</v>
      </c>
      <c r="E153" s="23" t="s">
        <v>62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15</v>
      </c>
    </row>
    <row r="154" spans="1:12" ht="15">
      <c r="A154" s="19"/>
      <c r="B154" s="20"/>
      <c r="C154" s="21"/>
      <c r="D154" s="25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5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35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107.48</v>
      </c>
      <c r="J156" s="31">
        <f>SUM(J150:J155)</f>
        <v>712.59</v>
      </c>
      <c r="K156" s="47"/>
      <c r="L156" s="31">
        <f>SUM(L150:L155)</f>
        <v>65.52000000000001</v>
      </c>
    </row>
    <row r="157" spans="1:12" ht="15">
      <c r="A157" s="32">
        <f>A150</f>
        <v>2</v>
      </c>
      <c r="B157" s="33">
        <f>B150</f>
        <v>4</v>
      </c>
      <c r="C157" s="34" t="s">
        <v>36</v>
      </c>
      <c r="D157" s="22" t="s">
        <v>37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2" t="s">
        <v>38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2" t="s">
        <v>39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2" t="s">
        <v>40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2" t="s">
        <v>41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2" t="s">
        <v>42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2" t="s">
        <v>43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5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5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35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1" t="s">
        <v>44</v>
      </c>
      <c r="D167" s="52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107.48</v>
      </c>
      <c r="J167" s="38">
        <f t="shared" ref="J167:L167" si="59">J156+J166</f>
        <v>712.59</v>
      </c>
      <c r="K167" s="38"/>
      <c r="L167" s="38">
        <f t="shared" si="59"/>
        <v>65.52000000000001</v>
      </c>
    </row>
    <row r="168" spans="1:12" ht="25.5">
      <c r="A168" s="13">
        <v>2</v>
      </c>
      <c r="B168" s="14">
        <v>5</v>
      </c>
      <c r="C168" s="15" t="s">
        <v>26</v>
      </c>
      <c r="D168" s="16" t="s">
        <v>27</v>
      </c>
      <c r="E168" s="17" t="s">
        <v>63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 t="s">
        <v>64</v>
      </c>
      <c r="L168" s="18">
        <v>67.38</v>
      </c>
    </row>
    <row r="169" spans="1:12" ht="15">
      <c r="A169" s="19"/>
      <c r="B169" s="20"/>
      <c r="C169" s="21"/>
      <c r="D169" s="22" t="s">
        <v>30</v>
      </c>
      <c r="E169" s="23" t="s">
        <v>47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12.83</v>
      </c>
    </row>
    <row r="170" spans="1:12" ht="15">
      <c r="A170" s="19"/>
      <c r="B170" s="20"/>
      <c r="C170" s="21"/>
      <c r="D170" s="22" t="s">
        <v>32</v>
      </c>
      <c r="E170" s="23" t="s">
        <v>33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2.95</v>
      </c>
    </row>
    <row r="171" spans="1:12" ht="15">
      <c r="A171" s="19"/>
      <c r="B171" s="20"/>
      <c r="C171" s="21"/>
      <c r="D171" s="22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5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5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35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28.39</v>
      </c>
      <c r="I174" s="31">
        <f>SUM(I168:I173)</f>
        <v>66.14</v>
      </c>
      <c r="J174" s="31">
        <f>SUM(J168:J173)</f>
        <v>680.95</v>
      </c>
      <c r="K174" s="47"/>
      <c r="L174" s="31">
        <f>SUM(L168:L173)</f>
        <v>83.16</v>
      </c>
    </row>
    <row r="175" spans="1:12" ht="15">
      <c r="A175" s="32">
        <f>A168</f>
        <v>2</v>
      </c>
      <c r="B175" s="33">
        <f>B168</f>
        <v>5</v>
      </c>
      <c r="C175" s="34" t="s">
        <v>36</v>
      </c>
      <c r="D175" s="22" t="s">
        <v>37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2" t="s">
        <v>38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2" t="s">
        <v>39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2" t="s">
        <v>40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2" t="s">
        <v>41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2" t="s">
        <v>42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2" t="s">
        <v>43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5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5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35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1" t="s">
        <v>44</v>
      </c>
      <c r="D185" s="52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28.39</v>
      </c>
      <c r="I185" s="38">
        <f t="shared" ref="I185" si="64">I174+I184</f>
        <v>66.14</v>
      </c>
      <c r="J185" s="38">
        <f t="shared" ref="J185:L185" si="65">J174+J184</f>
        <v>680.95</v>
      </c>
      <c r="K185" s="38"/>
      <c r="L185" s="38">
        <f t="shared" si="65"/>
        <v>83.16</v>
      </c>
    </row>
    <row r="186" spans="1:12">
      <c r="A186" s="48"/>
      <c r="B186" s="49"/>
      <c r="C186" s="53" t="s">
        <v>65</v>
      </c>
      <c r="D186" s="53"/>
      <c r="E186" s="53"/>
      <c r="F186" s="50">
        <f>(F23+F41+F59+F77+F95+F113+F131+F149+F167+F185)/(IF(F23=0,0,1)+IF(F41=0,0,1)+IF(F59=0,0,1)+IF(F77=0,0,1)+IF(F95=0,0,1)+IF(F113=0,0,1)+IF(F131=0,0,1)+IF(F149=0,0,1)+IF(F167=0,0,1)+IF(F185=0,0,1))</f>
        <v>558.08000000000004</v>
      </c>
      <c r="G186" s="50">
        <f>(G23+G41+G59+G77+G95+G113+G131+G149+G167+G185)/(IF(G23=0,0,1)+IF(G41=0,0,1)+IF(G59=0,0,1)+IF(G77=0,0,1)+IF(G95=0,0,1)+IF(G113=0,0,1)+IF(G131=0,0,1)+IF(G149=0,0,1)+IF(G167=0,0,1)+IF(G185=0,0,1))</f>
        <v>29.678000000000001</v>
      </c>
      <c r="H186" s="50">
        <f>(H23+H41+H59+H77+H95+H113+H131+H149+H167+H185)/(IF(H23=0,0,1)+IF(H41=0,0,1)+IF(H59=0,0,1)+IF(H77=0,0,1)+IF(H95=0,0,1)+IF(H113=0,0,1)+IF(H131=0,0,1)+IF(H149=0,0,1)+IF(H167=0,0,1)+IF(H185=0,0,1))</f>
        <v>20.818000000000001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74.774999999999991</v>
      </c>
    </row>
  </sheetData>
  <mergeCells count="14">
    <mergeCell ref="C1:E1"/>
    <mergeCell ref="H1:K1"/>
    <mergeCell ref="H2:K2"/>
    <mergeCell ref="C23:D23"/>
    <mergeCell ref="C41:D41"/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2025-01-16T08:47:00Z</cp:lastPrinted>
  <dcterms:created xsi:type="dcterms:W3CDTF">2022-05-16T14:23:00Z</dcterms:created>
  <dcterms:modified xsi:type="dcterms:W3CDTF">2026-05-26T13:20:49Z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1049-12.2.0.21931</vt:lpwstr>
  </property>
</Properties>
</file>